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870" windowWidth="11655" windowHeight="7050" activeTab="0"/>
  </bookViews>
  <sheets>
    <sheet name="POHÁR 2013" sheetId="1" r:id="rId1"/>
    <sheet name="ELIMINACE" sheetId="2" r:id="rId2"/>
  </sheets>
  <definedNames>
    <definedName name="_xlnm.Print_Area" localSheetId="1">'ELIMINACE'!$A$1:$I$17</definedName>
    <definedName name="_xlnm.Print_Area" localSheetId="0">'POHÁR 2013'!$A$1:$O$31</definedName>
  </definedNames>
  <calcPr fullCalcOnLoad="1"/>
</workbook>
</file>

<file path=xl/sharedStrings.xml><?xml version="1.0" encoding="utf-8"?>
<sst xmlns="http://schemas.openxmlformats.org/spreadsheetml/2006/main" count="190" uniqueCount="79">
  <si>
    <t>1.</t>
  </si>
  <si>
    <t>2.</t>
  </si>
  <si>
    <t>3.</t>
  </si>
  <si>
    <t>4.</t>
  </si>
  <si>
    <t>5.</t>
  </si>
  <si>
    <t>6.</t>
  </si>
  <si>
    <t>7.</t>
  </si>
  <si>
    <t>8.</t>
  </si>
  <si>
    <t>9.</t>
  </si>
  <si>
    <t>součet bodů</t>
  </si>
  <si>
    <t>průměr</t>
  </si>
  <si>
    <t xml:space="preserve"> </t>
  </si>
  <si>
    <t>SK</t>
  </si>
  <si>
    <t>JMÉNO</t>
  </si>
  <si>
    <t>1 místo</t>
  </si>
  <si>
    <t>2 místo</t>
  </si>
  <si>
    <t>3 místo</t>
  </si>
  <si>
    <t>4 místo</t>
  </si>
  <si>
    <t>9 bodů</t>
  </si>
  <si>
    <t>6 bodů</t>
  </si>
  <si>
    <t>PŘÍJMENÍ A JMÉNO</t>
  </si>
  <si>
    <t>Klich Jiří st.</t>
  </si>
  <si>
    <t>Kopecký Petr</t>
  </si>
  <si>
    <t>Zelenka Jaroslav</t>
  </si>
  <si>
    <t>Čáp Vladimír</t>
  </si>
  <si>
    <t>Stiller Miloš</t>
  </si>
  <si>
    <t>Kuncová Lenka</t>
  </si>
  <si>
    <t>NMM</t>
  </si>
  <si>
    <t>Chaloupský Martin</t>
  </si>
  <si>
    <t>LIV</t>
  </si>
  <si>
    <t>MUŽI - KLADKOVÝ LUK</t>
  </si>
  <si>
    <t>MUŽI - REFLEXNÍ LUK</t>
  </si>
  <si>
    <t>Bartoš Petr</t>
  </si>
  <si>
    <t>19.5.</t>
  </si>
  <si>
    <t>16.6.</t>
  </si>
  <si>
    <t>ŽENY - REFLEXNÍ LUK</t>
  </si>
  <si>
    <t>10.</t>
  </si>
  <si>
    <t>Sedláček Jiří</t>
  </si>
  <si>
    <t>KEN</t>
  </si>
  <si>
    <t>Špidlen Miroslav</t>
  </si>
  <si>
    <t>NER</t>
  </si>
  <si>
    <t>2 body</t>
  </si>
  <si>
    <t>4 body</t>
  </si>
  <si>
    <t>MUŽI - KLADKOVÝ LUK - F50</t>
  </si>
  <si>
    <t>18.5.</t>
  </si>
  <si>
    <t>15.6.</t>
  </si>
  <si>
    <t>MUŽI - REFLEXNÍ LUK - FITA</t>
  </si>
  <si>
    <t>ŽENY - REFLEXNÍ LUK - FITA</t>
  </si>
  <si>
    <t>Soukup Jiří</t>
  </si>
  <si>
    <t>LIB</t>
  </si>
  <si>
    <t>Franko Václav</t>
  </si>
  <si>
    <t>CELKOVÉ VÝSLEDKY - NOVOMĚSTSKÝ POHÁR 2013</t>
  </si>
  <si>
    <t>20.7.</t>
  </si>
  <si>
    <t>21.7.</t>
  </si>
  <si>
    <t>17.8.</t>
  </si>
  <si>
    <t>18.8.</t>
  </si>
  <si>
    <t>14.9.</t>
  </si>
  <si>
    <t>15.9.</t>
  </si>
  <si>
    <t>Štolbová Adriana</t>
  </si>
  <si>
    <t>CELKOVÉ VÝSLEDKY ELIMINACE 2013</t>
  </si>
  <si>
    <t>Bartoš Leoš</t>
  </si>
  <si>
    <t>Šlosar Antonín</t>
  </si>
  <si>
    <t>SPA</t>
  </si>
  <si>
    <t>Králik Ivan</t>
  </si>
  <si>
    <t>11.</t>
  </si>
  <si>
    <t>Novák Tomáš</t>
  </si>
  <si>
    <t>LIT</t>
  </si>
  <si>
    <t>12.</t>
  </si>
  <si>
    <t>13.</t>
  </si>
  <si>
    <t>14.</t>
  </si>
  <si>
    <t>Černá Miroslava</t>
  </si>
  <si>
    <t>Smondek Milan</t>
  </si>
  <si>
    <t>Zaoral Pavel</t>
  </si>
  <si>
    <t>HRK</t>
  </si>
  <si>
    <t>Preclík Jaroslav</t>
  </si>
  <si>
    <t>SLA</t>
  </si>
  <si>
    <t>Drahonínský David</t>
  </si>
  <si>
    <t>15.</t>
  </si>
  <si>
    <t>16.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</si>
</sst>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34" borderId="13" xfId="0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4" fontId="1" fillId="34" borderId="14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14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49" fontId="3" fillId="0" borderId="2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0" fontId="0" fillId="36" borderId="0" xfId="0" applyFill="1" applyAlignment="1">
      <alignment/>
    </xf>
    <xf numFmtId="0" fontId="2" fillId="0" borderId="39" xfId="0" applyFont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49" fontId="3" fillId="0" borderId="40" xfId="0" applyNumberFormat="1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0" fontId="0" fillId="36" borderId="0" xfId="0" applyFont="1" applyFill="1" applyAlignment="1">
      <alignment/>
    </xf>
    <xf numFmtId="14" fontId="1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2" fontId="2" fillId="36" borderId="0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/>
    </xf>
    <xf numFmtId="0" fontId="0" fillId="36" borderId="0" xfId="0" applyFill="1" applyAlignment="1">
      <alignment horizontal="center"/>
    </xf>
    <xf numFmtId="49" fontId="3" fillId="0" borderId="34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37" borderId="48" xfId="0" applyFont="1" applyFill="1" applyBorder="1" applyAlignment="1" applyProtection="1">
      <alignment horizontal="left"/>
      <protection locked="0"/>
    </xf>
    <xf numFmtId="0" fontId="6" fillId="37" borderId="49" xfId="0" applyFont="1" applyFill="1" applyBorder="1" applyAlignment="1" applyProtection="1">
      <alignment horizontal="left"/>
      <protection locked="0"/>
    </xf>
    <xf numFmtId="0" fontId="6" fillId="37" borderId="50" xfId="0" applyFont="1" applyFill="1" applyBorder="1" applyAlignment="1" applyProtection="1">
      <alignment horizontal="left"/>
      <protection locked="0"/>
    </xf>
    <xf numFmtId="0" fontId="3" fillId="38" borderId="30" xfId="0" applyFont="1" applyFill="1" applyBorder="1" applyAlignment="1">
      <alignment horizontal="center"/>
    </xf>
    <xf numFmtId="0" fontId="3" fillId="38" borderId="32" xfId="0" applyFont="1" applyFill="1" applyBorder="1" applyAlignment="1">
      <alignment horizontal="center"/>
    </xf>
    <xf numFmtId="0" fontId="3" fillId="38" borderId="51" xfId="0" applyFont="1" applyFill="1" applyBorder="1" applyAlignment="1">
      <alignment horizontal="center"/>
    </xf>
    <xf numFmtId="0" fontId="6" fillId="37" borderId="48" xfId="0" applyFont="1" applyFill="1" applyBorder="1" applyAlignment="1">
      <alignment horizontal="left"/>
    </xf>
    <xf numFmtId="0" fontId="6" fillId="37" borderId="49" xfId="0" applyFont="1" applyFill="1" applyBorder="1" applyAlignment="1">
      <alignment horizontal="left"/>
    </xf>
    <xf numFmtId="0" fontId="6" fillId="37" borderId="50" xfId="0" applyFont="1" applyFill="1" applyBorder="1" applyAlignment="1">
      <alignment horizontal="left"/>
    </xf>
    <xf numFmtId="0" fontId="3" fillId="39" borderId="30" xfId="0" applyFont="1" applyFill="1" applyBorder="1" applyAlignment="1">
      <alignment horizontal="center"/>
    </xf>
    <xf numFmtId="0" fontId="3" fillId="39" borderId="32" xfId="0" applyFont="1" applyFill="1" applyBorder="1" applyAlignment="1">
      <alignment horizontal="center"/>
    </xf>
    <xf numFmtId="0" fontId="3" fillId="39" borderId="51" xfId="0" applyFont="1" applyFill="1" applyBorder="1" applyAlignment="1">
      <alignment horizontal="center"/>
    </xf>
    <xf numFmtId="0" fontId="6" fillId="37" borderId="52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58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6.00390625" style="3" customWidth="1"/>
    <col min="2" max="2" width="26.625" style="1" customWidth="1"/>
    <col min="3" max="15" width="10.75390625" style="1" customWidth="1"/>
    <col min="16" max="38" width="9.125" style="52" customWidth="1"/>
  </cols>
  <sheetData>
    <row r="1" spans="1:15" ht="18.75" thickBot="1">
      <c r="A1" s="77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16.5" thickBot="1">
      <c r="A2" s="74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 ht="27" customHeight="1" thickBot="1">
      <c r="A3" s="27" t="s">
        <v>11</v>
      </c>
      <c r="B3" s="28" t="s">
        <v>20</v>
      </c>
      <c r="C3" s="28" t="s">
        <v>12</v>
      </c>
      <c r="D3" s="29" t="s">
        <v>44</v>
      </c>
      <c r="E3" s="29" t="s">
        <v>33</v>
      </c>
      <c r="F3" s="29" t="s">
        <v>45</v>
      </c>
      <c r="G3" s="29" t="s">
        <v>34</v>
      </c>
      <c r="H3" s="29" t="s">
        <v>52</v>
      </c>
      <c r="I3" s="29" t="s">
        <v>53</v>
      </c>
      <c r="J3" s="29" t="s">
        <v>54</v>
      </c>
      <c r="K3" s="29" t="s">
        <v>55</v>
      </c>
      <c r="L3" s="29" t="s">
        <v>56</v>
      </c>
      <c r="M3" s="29" t="s">
        <v>57</v>
      </c>
      <c r="N3" s="30" t="s">
        <v>9</v>
      </c>
      <c r="O3" s="31" t="s">
        <v>10</v>
      </c>
    </row>
    <row r="4" spans="1:15" ht="20.25" customHeight="1">
      <c r="A4" s="15" t="s">
        <v>0</v>
      </c>
      <c r="B4" s="4" t="s">
        <v>23</v>
      </c>
      <c r="C4" s="12" t="s">
        <v>27</v>
      </c>
      <c r="D4" s="2">
        <v>633</v>
      </c>
      <c r="E4" s="2">
        <v>629</v>
      </c>
      <c r="F4" s="2">
        <v>634</v>
      </c>
      <c r="G4" s="2">
        <v>635</v>
      </c>
      <c r="H4" s="2">
        <v>658</v>
      </c>
      <c r="I4" s="2">
        <v>634</v>
      </c>
      <c r="J4" s="2">
        <v>0</v>
      </c>
      <c r="K4" s="2">
        <v>0</v>
      </c>
      <c r="L4" s="2">
        <v>0</v>
      </c>
      <c r="M4" s="2">
        <v>0</v>
      </c>
      <c r="N4" s="2">
        <f aca="true" t="shared" si="0" ref="N4:N19">LARGE(D4:M4,1)+LARGE(D4:M4,2)+LARGE(D4:M4,3)+LARGE(D4:M4,4)+LARGE(D4:M4,5)</f>
        <v>3194</v>
      </c>
      <c r="O4" s="16">
        <f aca="true" t="shared" si="1" ref="O4:O19">N4/360</f>
        <v>8.872222222222222</v>
      </c>
    </row>
    <row r="5" spans="1:15" ht="20.25" customHeight="1">
      <c r="A5" s="17" t="s">
        <v>1</v>
      </c>
      <c r="B5" s="5" t="s">
        <v>48</v>
      </c>
      <c r="C5" s="13" t="s">
        <v>49</v>
      </c>
      <c r="D5" s="2">
        <v>615</v>
      </c>
      <c r="E5" s="2">
        <v>587</v>
      </c>
      <c r="F5" s="2">
        <v>0</v>
      </c>
      <c r="G5" s="2">
        <v>600</v>
      </c>
      <c r="H5" s="2">
        <v>581</v>
      </c>
      <c r="I5" s="2">
        <v>575</v>
      </c>
      <c r="J5" s="2">
        <v>0</v>
      </c>
      <c r="K5" s="2">
        <v>0</v>
      </c>
      <c r="L5" s="2">
        <v>0</v>
      </c>
      <c r="M5" s="2">
        <v>0</v>
      </c>
      <c r="N5" s="2">
        <f t="shared" si="0"/>
        <v>2958</v>
      </c>
      <c r="O5" s="16">
        <f t="shared" si="1"/>
        <v>8.216666666666667</v>
      </c>
    </row>
    <row r="6" spans="1:15" ht="20.25" customHeight="1">
      <c r="A6" s="15" t="s">
        <v>2</v>
      </c>
      <c r="B6" s="5" t="s">
        <v>50</v>
      </c>
      <c r="C6" s="13" t="s">
        <v>27</v>
      </c>
      <c r="D6" s="2">
        <v>527</v>
      </c>
      <c r="E6" s="2">
        <v>555</v>
      </c>
      <c r="F6" s="2">
        <v>622</v>
      </c>
      <c r="G6" s="2">
        <v>551</v>
      </c>
      <c r="H6" s="2">
        <v>595</v>
      </c>
      <c r="I6" s="2">
        <v>559</v>
      </c>
      <c r="J6" s="2">
        <v>0</v>
      </c>
      <c r="K6" s="2">
        <v>0</v>
      </c>
      <c r="L6" s="2">
        <v>0</v>
      </c>
      <c r="M6" s="2">
        <v>0</v>
      </c>
      <c r="N6" s="2">
        <f t="shared" si="0"/>
        <v>2882</v>
      </c>
      <c r="O6" s="16">
        <f t="shared" si="1"/>
        <v>8.005555555555556</v>
      </c>
    </row>
    <row r="7" spans="1:15" ht="20.25" customHeight="1">
      <c r="A7" s="15" t="s">
        <v>3</v>
      </c>
      <c r="B7" s="5" t="s">
        <v>32</v>
      </c>
      <c r="C7" s="13" t="s">
        <v>27</v>
      </c>
      <c r="D7" s="2">
        <v>548</v>
      </c>
      <c r="E7" s="2">
        <v>529</v>
      </c>
      <c r="F7" s="2">
        <v>527</v>
      </c>
      <c r="G7" s="2">
        <v>336</v>
      </c>
      <c r="H7" s="2">
        <v>550</v>
      </c>
      <c r="I7" s="2">
        <v>541</v>
      </c>
      <c r="J7" s="2">
        <v>0</v>
      </c>
      <c r="K7" s="2">
        <v>0</v>
      </c>
      <c r="L7" s="2">
        <v>0</v>
      </c>
      <c r="M7" s="2">
        <v>0</v>
      </c>
      <c r="N7" s="2">
        <f t="shared" si="0"/>
        <v>2695</v>
      </c>
      <c r="O7" s="16">
        <f t="shared" si="1"/>
        <v>7.486111111111111</v>
      </c>
    </row>
    <row r="8" spans="1:15" ht="20.25" customHeight="1">
      <c r="A8" s="17" t="s">
        <v>4</v>
      </c>
      <c r="B8" s="5" t="s">
        <v>21</v>
      </c>
      <c r="C8" s="13" t="s">
        <v>27</v>
      </c>
      <c r="D8" s="2">
        <v>654</v>
      </c>
      <c r="E8" s="2">
        <v>683</v>
      </c>
      <c r="F8" s="2">
        <v>0</v>
      </c>
      <c r="G8" s="2">
        <v>0</v>
      </c>
      <c r="H8" s="2">
        <v>673</v>
      </c>
      <c r="I8" s="2">
        <v>682</v>
      </c>
      <c r="J8" s="2">
        <v>0</v>
      </c>
      <c r="K8" s="2">
        <v>0</v>
      </c>
      <c r="L8" s="2">
        <v>0</v>
      </c>
      <c r="M8" s="2">
        <v>0</v>
      </c>
      <c r="N8" s="2">
        <f t="shared" si="0"/>
        <v>2692</v>
      </c>
      <c r="O8" s="16">
        <f t="shared" si="1"/>
        <v>7.477777777777778</v>
      </c>
    </row>
    <row r="9" spans="1:15" ht="20.25" customHeight="1">
      <c r="A9" s="15" t="s">
        <v>5</v>
      </c>
      <c r="B9" s="5" t="s">
        <v>24</v>
      </c>
      <c r="C9" s="13" t="s">
        <v>27</v>
      </c>
      <c r="D9" s="2">
        <v>532</v>
      </c>
      <c r="E9" s="2">
        <v>497</v>
      </c>
      <c r="F9" s="2">
        <v>502</v>
      </c>
      <c r="G9" s="2">
        <v>494</v>
      </c>
      <c r="H9" s="2">
        <v>543</v>
      </c>
      <c r="I9" s="2">
        <v>523</v>
      </c>
      <c r="J9" s="2">
        <v>0</v>
      </c>
      <c r="K9" s="2">
        <v>0</v>
      </c>
      <c r="L9" s="2">
        <v>0</v>
      </c>
      <c r="M9" s="2">
        <v>0</v>
      </c>
      <c r="N9" s="2">
        <f t="shared" si="0"/>
        <v>2597</v>
      </c>
      <c r="O9" s="16">
        <f t="shared" si="1"/>
        <v>7.213888888888889</v>
      </c>
    </row>
    <row r="10" spans="1:16" ht="20.25" customHeight="1">
      <c r="A10" s="15" t="s">
        <v>6</v>
      </c>
      <c r="B10" s="5" t="s">
        <v>65</v>
      </c>
      <c r="C10" s="13" t="s">
        <v>27</v>
      </c>
      <c r="D10" s="2">
        <v>0</v>
      </c>
      <c r="E10" s="2">
        <v>0</v>
      </c>
      <c r="F10" s="2">
        <v>557</v>
      </c>
      <c r="G10" s="2">
        <v>552</v>
      </c>
      <c r="H10" s="2">
        <v>637</v>
      </c>
      <c r="I10" s="2">
        <v>595</v>
      </c>
      <c r="J10" s="2">
        <v>0</v>
      </c>
      <c r="K10" s="2">
        <v>0</v>
      </c>
      <c r="L10" s="2">
        <v>0</v>
      </c>
      <c r="M10" s="2">
        <v>0</v>
      </c>
      <c r="N10" s="2">
        <f t="shared" si="0"/>
        <v>2341</v>
      </c>
      <c r="O10" s="16">
        <f t="shared" si="1"/>
        <v>6.502777777777778</v>
      </c>
      <c r="P10" s="52" t="s">
        <v>11</v>
      </c>
    </row>
    <row r="11" spans="1:15" ht="20.25" customHeight="1">
      <c r="A11" s="17" t="s">
        <v>7</v>
      </c>
      <c r="B11" s="5" t="s">
        <v>61</v>
      </c>
      <c r="C11" s="13" t="s">
        <v>27</v>
      </c>
      <c r="D11" s="2">
        <v>0</v>
      </c>
      <c r="E11" s="2">
        <v>0</v>
      </c>
      <c r="F11" s="2">
        <v>560</v>
      </c>
      <c r="G11" s="2">
        <v>524</v>
      </c>
      <c r="H11" s="2">
        <v>563</v>
      </c>
      <c r="I11" s="2">
        <v>566</v>
      </c>
      <c r="J11" s="2">
        <v>0</v>
      </c>
      <c r="K11" s="2">
        <v>0</v>
      </c>
      <c r="L11" s="2">
        <v>0</v>
      </c>
      <c r="M11" s="2">
        <v>0</v>
      </c>
      <c r="N11" s="2">
        <f t="shared" si="0"/>
        <v>2213</v>
      </c>
      <c r="O11" s="16">
        <f t="shared" si="1"/>
        <v>6.147222222222222</v>
      </c>
    </row>
    <row r="12" spans="1:15" ht="20.25" customHeight="1">
      <c r="A12" s="17" t="s">
        <v>8</v>
      </c>
      <c r="B12" s="5" t="s">
        <v>22</v>
      </c>
      <c r="C12" s="13" t="s">
        <v>27</v>
      </c>
      <c r="D12" s="2">
        <v>0</v>
      </c>
      <c r="E12" s="2">
        <v>646</v>
      </c>
      <c r="F12" s="2">
        <v>0</v>
      </c>
      <c r="G12" s="2">
        <v>0</v>
      </c>
      <c r="H12" s="2">
        <v>650</v>
      </c>
      <c r="I12" s="2">
        <v>650</v>
      </c>
      <c r="J12" s="2">
        <v>0</v>
      </c>
      <c r="K12" s="2">
        <v>0</v>
      </c>
      <c r="L12" s="2">
        <v>0</v>
      </c>
      <c r="M12" s="2">
        <v>0</v>
      </c>
      <c r="N12" s="2">
        <f t="shared" si="0"/>
        <v>1946</v>
      </c>
      <c r="O12" s="16">
        <f t="shared" si="1"/>
        <v>5.405555555555556</v>
      </c>
    </row>
    <row r="13" spans="1:15" ht="20.25" customHeight="1">
      <c r="A13" s="17" t="s">
        <v>36</v>
      </c>
      <c r="B13" s="5" t="s">
        <v>37</v>
      </c>
      <c r="C13" s="13" t="s">
        <v>38</v>
      </c>
      <c r="D13" s="2">
        <v>0</v>
      </c>
      <c r="E13" s="2">
        <v>593</v>
      </c>
      <c r="F13" s="2">
        <v>0</v>
      </c>
      <c r="G13" s="2">
        <v>636</v>
      </c>
      <c r="H13" s="2">
        <v>0</v>
      </c>
      <c r="I13" s="2">
        <v>636</v>
      </c>
      <c r="J13" s="2">
        <v>0</v>
      </c>
      <c r="K13" s="2">
        <v>0</v>
      </c>
      <c r="L13" s="2">
        <v>0</v>
      </c>
      <c r="M13" s="2">
        <v>0</v>
      </c>
      <c r="N13" s="2">
        <f t="shared" si="0"/>
        <v>1865</v>
      </c>
      <c r="O13" s="16">
        <f t="shared" si="1"/>
        <v>5.180555555555555</v>
      </c>
    </row>
    <row r="14" spans="1:15" ht="20.25" customHeight="1">
      <c r="A14" s="17" t="s">
        <v>64</v>
      </c>
      <c r="B14" s="5" t="s">
        <v>60</v>
      </c>
      <c r="C14" s="13" t="s">
        <v>62</v>
      </c>
      <c r="D14" s="2">
        <v>0</v>
      </c>
      <c r="E14" s="2">
        <v>0</v>
      </c>
      <c r="F14" s="2">
        <v>0</v>
      </c>
      <c r="G14" s="2">
        <v>668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 t="shared" si="0"/>
        <v>668</v>
      </c>
      <c r="O14" s="16">
        <f t="shared" si="1"/>
        <v>1.8555555555555556</v>
      </c>
    </row>
    <row r="15" spans="1:15" ht="20.25" customHeight="1">
      <c r="A15" s="17" t="s">
        <v>67</v>
      </c>
      <c r="B15" s="5" t="s">
        <v>76</v>
      </c>
      <c r="C15" s="13" t="s">
        <v>62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650</v>
      </c>
      <c r="J15" s="2">
        <v>0</v>
      </c>
      <c r="K15" s="2">
        <v>0</v>
      </c>
      <c r="L15" s="2">
        <v>0</v>
      </c>
      <c r="M15" s="2">
        <v>0</v>
      </c>
      <c r="N15" s="2">
        <f t="shared" si="0"/>
        <v>650</v>
      </c>
      <c r="O15" s="16">
        <f t="shared" si="1"/>
        <v>1.8055555555555556</v>
      </c>
    </row>
    <row r="16" spans="1:15" ht="20.25" customHeight="1">
      <c r="A16" s="17" t="s">
        <v>68</v>
      </c>
      <c r="B16" s="5" t="s">
        <v>63</v>
      </c>
      <c r="C16" s="13" t="s">
        <v>66</v>
      </c>
      <c r="D16" s="2">
        <v>0</v>
      </c>
      <c r="E16" s="2">
        <v>0</v>
      </c>
      <c r="F16" s="2">
        <v>0</v>
      </c>
      <c r="G16" s="2">
        <v>629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f t="shared" si="0"/>
        <v>629</v>
      </c>
      <c r="O16" s="16">
        <f t="shared" si="1"/>
        <v>1.7472222222222222</v>
      </c>
    </row>
    <row r="17" spans="1:15" ht="20.25" customHeight="1">
      <c r="A17" s="17" t="s">
        <v>69</v>
      </c>
      <c r="B17" s="5" t="s">
        <v>74</v>
      </c>
      <c r="C17" s="13" t="s">
        <v>75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616</v>
      </c>
      <c r="J17" s="2">
        <v>0</v>
      </c>
      <c r="K17" s="2">
        <v>0</v>
      </c>
      <c r="L17" s="2">
        <v>0</v>
      </c>
      <c r="M17" s="2">
        <v>0</v>
      </c>
      <c r="N17" s="2">
        <f t="shared" si="0"/>
        <v>616</v>
      </c>
      <c r="O17" s="16">
        <f t="shared" si="1"/>
        <v>1.711111111111111</v>
      </c>
    </row>
    <row r="18" spans="1:15" ht="20.25" customHeight="1">
      <c r="A18" s="15" t="s">
        <v>77</v>
      </c>
      <c r="B18" s="5"/>
      <c r="C18" s="13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f t="shared" si="0"/>
        <v>0</v>
      </c>
      <c r="O18" s="16">
        <f t="shared" si="1"/>
        <v>0</v>
      </c>
    </row>
    <row r="19" spans="1:15" ht="20.25" customHeight="1" thickBot="1">
      <c r="A19" s="18" t="s">
        <v>78</v>
      </c>
      <c r="B19" s="19"/>
      <c r="C19" s="20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f t="shared" si="0"/>
        <v>0</v>
      </c>
      <c r="O19" s="51">
        <f t="shared" si="1"/>
        <v>0</v>
      </c>
    </row>
    <row r="20" spans="1:15" ht="16.5" thickBot="1">
      <c r="A20" s="80" t="s">
        <v>46</v>
      </c>
      <c r="B20" s="81"/>
      <c r="C20" s="81"/>
      <c r="D20" s="81"/>
      <c r="E20" s="81"/>
      <c r="F20" s="81"/>
      <c r="G20" s="81"/>
      <c r="H20" s="81"/>
      <c r="I20" s="81"/>
      <c r="J20" s="82"/>
      <c r="K20" s="54"/>
      <c r="L20" s="54"/>
      <c r="M20" s="54"/>
      <c r="N20" s="54"/>
      <c r="O20" s="54"/>
    </row>
    <row r="21" spans="1:15" ht="27" customHeight="1" thickBot="1">
      <c r="A21" s="7" t="s">
        <v>11</v>
      </c>
      <c r="B21" s="8" t="s">
        <v>20</v>
      </c>
      <c r="C21" s="8" t="s">
        <v>12</v>
      </c>
      <c r="D21" s="9" t="s">
        <v>44</v>
      </c>
      <c r="E21" s="9" t="s">
        <v>45</v>
      </c>
      <c r="F21" s="9" t="s">
        <v>52</v>
      </c>
      <c r="G21" s="9" t="s">
        <v>54</v>
      </c>
      <c r="H21" s="9" t="s">
        <v>56</v>
      </c>
      <c r="I21" s="10" t="s">
        <v>9</v>
      </c>
      <c r="J21" s="11" t="s">
        <v>10</v>
      </c>
      <c r="K21" s="55"/>
      <c r="L21" s="55"/>
      <c r="M21" s="55"/>
      <c r="N21" s="55"/>
      <c r="O21" s="55"/>
    </row>
    <row r="22" spans="1:15" ht="18">
      <c r="A22" s="17" t="s">
        <v>0</v>
      </c>
      <c r="B22" s="41" t="s">
        <v>28</v>
      </c>
      <c r="C22" s="14" t="s">
        <v>29</v>
      </c>
      <c r="D22" s="2">
        <v>1030</v>
      </c>
      <c r="E22" s="2">
        <v>1098</v>
      </c>
      <c r="F22" s="2">
        <v>1033</v>
      </c>
      <c r="G22" s="2">
        <v>0</v>
      </c>
      <c r="H22" s="2">
        <v>0</v>
      </c>
      <c r="I22" s="2">
        <f>LARGE(D22:H22,1)+LARGE(D22:H22,2)+LARGE(D22:H22,3)</f>
        <v>3161</v>
      </c>
      <c r="J22" s="16">
        <f>I22/432</f>
        <v>7.31712962962963</v>
      </c>
      <c r="K22" s="55"/>
      <c r="L22" s="55"/>
      <c r="M22" s="55"/>
      <c r="N22" s="55"/>
      <c r="O22" s="55"/>
    </row>
    <row r="23" spans="1:15" ht="18">
      <c r="A23" s="15" t="s">
        <v>1</v>
      </c>
      <c r="B23" s="40" t="s">
        <v>25</v>
      </c>
      <c r="C23" s="12" t="s">
        <v>27</v>
      </c>
      <c r="D23" s="2">
        <v>952</v>
      </c>
      <c r="E23" s="2">
        <v>866</v>
      </c>
      <c r="F23" s="2">
        <v>873</v>
      </c>
      <c r="G23" s="2">
        <v>0</v>
      </c>
      <c r="H23" s="2">
        <v>0</v>
      </c>
      <c r="I23" s="2">
        <f>LARGE(D23:H23,1)+LARGE(D23:H23,2)+LARGE(D23:H23,3)</f>
        <v>2691</v>
      </c>
      <c r="J23" s="16">
        <f>I23/432</f>
        <v>6.229166666666667</v>
      </c>
      <c r="K23" s="55"/>
      <c r="L23" s="55"/>
      <c r="M23" s="55"/>
      <c r="N23" s="55"/>
      <c r="O23" s="55"/>
    </row>
    <row r="24" spans="1:15" ht="18">
      <c r="A24" s="15" t="s">
        <v>2</v>
      </c>
      <c r="B24" s="40" t="s">
        <v>71</v>
      </c>
      <c r="C24" s="12" t="s">
        <v>27</v>
      </c>
      <c r="D24" s="2">
        <v>0</v>
      </c>
      <c r="E24" s="2">
        <v>910</v>
      </c>
      <c r="F24" s="2">
        <v>0</v>
      </c>
      <c r="G24" s="2">
        <v>0</v>
      </c>
      <c r="H24" s="2">
        <v>0</v>
      </c>
      <c r="I24" s="2">
        <f>LARGE(D24:H24,1)+LARGE(D24:H24,2)+LARGE(D24:H24,3)</f>
        <v>910</v>
      </c>
      <c r="J24" s="16">
        <f>I24/432</f>
        <v>2.1064814814814814</v>
      </c>
      <c r="K24" s="55"/>
      <c r="L24" s="55"/>
      <c r="M24" s="55"/>
      <c r="N24" s="55"/>
      <c r="O24" s="55"/>
    </row>
    <row r="25" spans="1:15" ht="18">
      <c r="A25" s="17" t="s">
        <v>3</v>
      </c>
      <c r="B25" s="40"/>
      <c r="C25" s="1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f>LARGE(D25:H25,1)+LARGE(D25:H25,2)+LARGE(D25:H25,3)</f>
        <v>0</v>
      </c>
      <c r="J25" s="16">
        <f>I25/432</f>
        <v>0</v>
      </c>
      <c r="K25" s="55"/>
      <c r="L25" s="55"/>
      <c r="M25" s="55"/>
      <c r="N25" s="55"/>
      <c r="O25" s="55"/>
    </row>
    <row r="26" spans="1:15" ht="18.75" thickBot="1">
      <c r="A26" s="45" t="s">
        <v>4</v>
      </c>
      <c r="B26" s="56"/>
      <c r="C26" s="57"/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">
        <f>LARGE(D26:H26,1)+LARGE(D26:H26,2)+LARGE(D26:H26,3)</f>
        <v>0</v>
      </c>
      <c r="J26" s="16">
        <f>I26/432</f>
        <v>0</v>
      </c>
      <c r="K26" s="55"/>
      <c r="L26" s="55"/>
      <c r="M26" s="55"/>
      <c r="N26" s="55"/>
      <c r="O26" s="55"/>
    </row>
    <row r="27" spans="1:15" ht="16.5" thickBot="1">
      <c r="A27" s="80" t="s">
        <v>47</v>
      </c>
      <c r="B27" s="81"/>
      <c r="C27" s="81"/>
      <c r="D27" s="81"/>
      <c r="E27" s="81"/>
      <c r="F27" s="81"/>
      <c r="G27" s="81"/>
      <c r="H27" s="81"/>
      <c r="I27" s="81"/>
      <c r="J27" s="82"/>
      <c r="K27" s="54"/>
      <c r="L27" s="54"/>
      <c r="M27" s="54"/>
      <c r="N27" s="54"/>
      <c r="O27" s="54"/>
    </row>
    <row r="28" spans="1:15" ht="26.25" thickBot="1">
      <c r="A28" s="7" t="s">
        <v>11</v>
      </c>
      <c r="B28" s="8" t="s">
        <v>20</v>
      </c>
      <c r="C28" s="8" t="s">
        <v>12</v>
      </c>
      <c r="D28" s="9" t="s">
        <v>44</v>
      </c>
      <c r="E28" s="9" t="s">
        <v>45</v>
      </c>
      <c r="F28" s="9" t="s">
        <v>52</v>
      </c>
      <c r="G28" s="9" t="s">
        <v>54</v>
      </c>
      <c r="H28" s="9" t="s">
        <v>56</v>
      </c>
      <c r="I28" s="10" t="s">
        <v>9</v>
      </c>
      <c r="J28" s="11" t="s">
        <v>10</v>
      </c>
      <c r="K28" s="59"/>
      <c r="L28" s="59"/>
      <c r="M28" s="59"/>
      <c r="N28" s="60"/>
      <c r="O28" s="61"/>
    </row>
    <row r="29" spans="1:15" ht="18">
      <c r="A29" s="17" t="s">
        <v>0</v>
      </c>
      <c r="B29" s="41" t="s">
        <v>58</v>
      </c>
      <c r="C29" s="14" t="s">
        <v>49</v>
      </c>
      <c r="D29" s="2">
        <v>1102</v>
      </c>
      <c r="E29" s="2">
        <v>1070</v>
      </c>
      <c r="F29" s="2">
        <v>1136</v>
      </c>
      <c r="G29" s="2">
        <v>0</v>
      </c>
      <c r="H29" s="2">
        <v>0</v>
      </c>
      <c r="I29" s="2">
        <f>LARGE(D29:H29,1)+LARGE(D29:H29,2)+LARGE(D29:H29,3)</f>
        <v>3308</v>
      </c>
      <c r="J29" s="16">
        <f>I29/432</f>
        <v>7.657407407407407</v>
      </c>
      <c r="K29" s="62"/>
      <c r="L29" s="62"/>
      <c r="M29" s="62"/>
      <c r="N29" s="62"/>
      <c r="O29" s="63"/>
    </row>
    <row r="30" spans="1:15" ht="18">
      <c r="A30" s="15" t="s">
        <v>1</v>
      </c>
      <c r="B30" s="40" t="s">
        <v>26</v>
      </c>
      <c r="C30" s="12" t="s">
        <v>27</v>
      </c>
      <c r="D30" s="2">
        <v>377</v>
      </c>
      <c r="E30" s="2">
        <v>1031</v>
      </c>
      <c r="F30" s="2">
        <v>991</v>
      </c>
      <c r="G30" s="2">
        <v>0</v>
      </c>
      <c r="H30" s="2">
        <v>0</v>
      </c>
      <c r="I30" s="2">
        <f>LARGE(D30:H30,1)+LARGE(D30:H30,2)+LARGE(D30:H30,3)</f>
        <v>2399</v>
      </c>
      <c r="J30" s="16">
        <f>I30/432</f>
        <v>5.5532407407407405</v>
      </c>
      <c r="K30" s="62"/>
      <c r="L30" s="62"/>
      <c r="M30" s="62"/>
      <c r="N30" s="62"/>
      <c r="O30" s="63"/>
    </row>
    <row r="31" spans="1:15" ht="18">
      <c r="A31" s="15" t="s">
        <v>2</v>
      </c>
      <c r="B31" s="40" t="s">
        <v>70</v>
      </c>
      <c r="C31" s="12" t="s">
        <v>27</v>
      </c>
      <c r="D31" s="2">
        <v>0</v>
      </c>
      <c r="E31" s="2">
        <v>1001</v>
      </c>
      <c r="F31" s="2">
        <v>995</v>
      </c>
      <c r="G31" s="2">
        <v>0</v>
      </c>
      <c r="H31" s="2">
        <v>0</v>
      </c>
      <c r="I31" s="2">
        <f>LARGE(D31:H31,1)+LARGE(D31:H31,2)+LARGE(D31:H31,3)</f>
        <v>1996</v>
      </c>
      <c r="J31" s="16">
        <f>I31/432</f>
        <v>4.62037037037037</v>
      </c>
      <c r="K31" s="62"/>
      <c r="L31" s="62"/>
      <c r="M31" s="62"/>
      <c r="N31" s="62"/>
      <c r="O31" s="63"/>
    </row>
    <row r="32" spans="1:15" ht="18">
      <c r="A32" s="17" t="s">
        <v>3</v>
      </c>
      <c r="B32" s="40"/>
      <c r="C32" s="1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f>LARGE(D32:H32,1)+LARGE(D32:H32,2)+LARGE(D32:H32,3)</f>
        <v>0</v>
      </c>
      <c r="J32" s="16">
        <f>I32/432</f>
        <v>0</v>
      </c>
      <c r="K32" s="64"/>
      <c r="L32" s="64"/>
      <c r="M32" s="64"/>
      <c r="N32" s="64"/>
      <c r="O32" s="64"/>
    </row>
    <row r="33" spans="1:15" ht="18.75" thickBot="1">
      <c r="A33" s="45" t="s">
        <v>4</v>
      </c>
      <c r="B33" s="56"/>
      <c r="C33" s="57"/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f>LARGE(D33:H33,1)+LARGE(D33:H33,2)+LARGE(D33:H33,3)</f>
        <v>0</v>
      </c>
      <c r="J33" s="51">
        <f>I33/432</f>
        <v>0</v>
      </c>
      <c r="K33" s="64"/>
      <c r="L33" s="64"/>
      <c r="M33" s="64"/>
      <c r="N33" s="64"/>
      <c r="O33" s="64"/>
    </row>
    <row r="34" spans="1:15" s="52" customFormat="1" ht="12.75">
      <c r="A34" s="65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</row>
    <row r="35" spans="1:15" s="52" customFormat="1" ht="12.75">
      <c r="A35" s="65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s="52" customFormat="1" ht="12.75">
      <c r="A36" s="65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s="52" customFormat="1" ht="12.75">
      <c r="A37" s="65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 s="52" customFormat="1" ht="12.75">
      <c r="A38" s="65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</row>
    <row r="39" spans="1:15" s="52" customFormat="1" ht="12.75">
      <c r="A39" s="65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 s="52" customFormat="1" ht="12.75">
      <c r="A40" s="65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</row>
    <row r="41" spans="1:15" s="52" customFormat="1" ht="12.75">
      <c r="A41" s="65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</row>
    <row r="42" spans="1:15" s="52" customFormat="1" ht="12.75">
      <c r="A42" s="65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s="52" customFormat="1" ht="12.75">
      <c r="A43" s="65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 s="52" customFormat="1" ht="12.75">
      <c r="A44" s="65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  <row r="45" spans="1:15" s="52" customFormat="1" ht="12.75">
      <c r="A45" s="6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</row>
    <row r="46" spans="1:15" s="52" customFormat="1" ht="12.75">
      <c r="A46" s="65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 s="52" customFormat="1" ht="12.75">
      <c r="A47" s="65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s="52" customFormat="1" ht="12.75">
      <c r="A48" s="65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1:15" s="52" customFormat="1" ht="12.75">
      <c r="A49" s="65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</row>
    <row r="50" spans="1:15" s="52" customFormat="1" ht="12.75">
      <c r="A50" s="65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s="52" customFormat="1" ht="12.75">
      <c r="A51" s="65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5" s="52" customFormat="1" ht="12.75">
      <c r="A52" s="65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s="52" customFormat="1" ht="12.75">
      <c r="A53" s="6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4" spans="1:15" s="52" customFormat="1" ht="12.75">
      <c r="A54" s="65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15" s="52" customFormat="1" ht="12.75">
      <c r="A55" s="65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s="52" customFormat="1" ht="12.75">
      <c r="A56" s="65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1:15" s="52" customFormat="1" ht="12.75">
      <c r="A57" s="65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15" s="52" customFormat="1" ht="12.75">
      <c r="A58" s="65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</sheetData>
  <sheetProtection/>
  <mergeCells count="4">
    <mergeCell ref="A2:O2"/>
    <mergeCell ref="A1:O1"/>
    <mergeCell ref="A20:J20"/>
    <mergeCell ref="A27:J27"/>
  </mergeCells>
  <printOptions/>
  <pageMargins left="0.29" right="0.15" top="0.97" bottom="0.52" header="0.21" footer="0.46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22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00390625" style="3" customWidth="1"/>
    <col min="2" max="2" width="26.625" style="1" customWidth="1"/>
    <col min="3" max="9" width="10.75390625" style="1" customWidth="1"/>
  </cols>
  <sheetData>
    <row r="1" spans="1:9" ht="18.75" thickBot="1">
      <c r="A1" s="83" t="s">
        <v>59</v>
      </c>
      <c r="B1" s="84"/>
      <c r="C1" s="84"/>
      <c r="D1" s="84"/>
      <c r="E1" s="84"/>
      <c r="F1" s="84"/>
      <c r="G1" s="84"/>
      <c r="H1" s="84"/>
      <c r="I1" s="85"/>
    </row>
    <row r="2" spans="1:9" ht="16.5" thickBot="1">
      <c r="A2" s="80" t="s">
        <v>30</v>
      </c>
      <c r="B2" s="81"/>
      <c r="C2" s="81"/>
      <c r="D2" s="81"/>
      <c r="E2" s="81"/>
      <c r="F2" s="81"/>
      <c r="G2" s="81"/>
      <c r="H2" s="81"/>
      <c r="I2" s="82"/>
    </row>
    <row r="3" spans="1:12" ht="24" customHeight="1" thickBot="1">
      <c r="A3" s="23" t="s">
        <v>11</v>
      </c>
      <c r="B3" s="24" t="s">
        <v>13</v>
      </c>
      <c r="C3" s="24" t="s">
        <v>12</v>
      </c>
      <c r="D3" s="25" t="s">
        <v>33</v>
      </c>
      <c r="E3" s="25" t="s">
        <v>34</v>
      </c>
      <c r="F3" s="25" t="s">
        <v>53</v>
      </c>
      <c r="G3" s="25" t="s">
        <v>55</v>
      </c>
      <c r="H3" s="25" t="s">
        <v>57</v>
      </c>
      <c r="I3" s="26" t="s">
        <v>9</v>
      </c>
      <c r="L3" s="22"/>
    </row>
    <row r="4" spans="1:12" ht="20.25" customHeight="1" thickBot="1" thickTop="1">
      <c r="A4" s="42" t="s">
        <v>0</v>
      </c>
      <c r="B4" s="4" t="s">
        <v>21</v>
      </c>
      <c r="C4" s="46" t="s">
        <v>27</v>
      </c>
      <c r="D4" s="44">
        <v>9</v>
      </c>
      <c r="E4" s="44">
        <v>0</v>
      </c>
      <c r="F4" s="44">
        <v>9</v>
      </c>
      <c r="G4" s="44">
        <v>0</v>
      </c>
      <c r="H4" s="44">
        <v>0</v>
      </c>
      <c r="I4" s="37">
        <f>SUM(D4:H4)</f>
        <v>18</v>
      </c>
      <c r="K4" s="32" t="s">
        <v>14</v>
      </c>
      <c r="L4" s="32" t="s">
        <v>18</v>
      </c>
    </row>
    <row r="5" spans="1:12" ht="20.25" customHeight="1" thickBot="1" thickTop="1">
      <c r="A5" s="15" t="s">
        <v>1</v>
      </c>
      <c r="B5" s="5" t="s">
        <v>37</v>
      </c>
      <c r="C5" s="34" t="s">
        <v>38</v>
      </c>
      <c r="D5" s="2">
        <v>4</v>
      </c>
      <c r="E5" s="2">
        <v>6</v>
      </c>
      <c r="F5" s="2">
        <v>4</v>
      </c>
      <c r="G5" s="2">
        <v>0</v>
      </c>
      <c r="H5" s="2">
        <v>0</v>
      </c>
      <c r="I5" s="38">
        <f>SUM(D5:H5)</f>
        <v>14</v>
      </c>
      <c r="K5" s="32" t="s">
        <v>15</v>
      </c>
      <c r="L5" s="32" t="s">
        <v>19</v>
      </c>
    </row>
    <row r="6" spans="1:12" ht="20.25" customHeight="1" thickBot="1" thickTop="1">
      <c r="A6" s="17" t="s">
        <v>2</v>
      </c>
      <c r="B6" s="5" t="s">
        <v>23</v>
      </c>
      <c r="C6" s="34" t="s">
        <v>27</v>
      </c>
      <c r="D6" s="2">
        <v>6</v>
      </c>
      <c r="E6" s="2">
        <v>4</v>
      </c>
      <c r="F6" s="2">
        <v>0</v>
      </c>
      <c r="G6" s="2">
        <v>0</v>
      </c>
      <c r="H6" s="2">
        <v>0</v>
      </c>
      <c r="I6" s="38">
        <f>SUM(D6:H6)</f>
        <v>10</v>
      </c>
      <c r="K6" s="32" t="s">
        <v>16</v>
      </c>
      <c r="L6" s="32" t="s">
        <v>42</v>
      </c>
    </row>
    <row r="7" spans="1:12" ht="20.25" customHeight="1" thickBot="1" thickTop="1">
      <c r="A7" s="15" t="s">
        <v>3</v>
      </c>
      <c r="B7" s="5" t="s">
        <v>60</v>
      </c>
      <c r="C7" s="34" t="s">
        <v>62</v>
      </c>
      <c r="D7" s="2">
        <v>0</v>
      </c>
      <c r="E7" s="2">
        <v>9</v>
      </c>
      <c r="F7" s="2">
        <v>0</v>
      </c>
      <c r="G7" s="2">
        <v>0</v>
      </c>
      <c r="H7" s="2">
        <v>0</v>
      </c>
      <c r="I7" s="38">
        <f>SUM(D7:H7)</f>
        <v>9</v>
      </c>
      <c r="K7" s="32" t="s">
        <v>17</v>
      </c>
      <c r="L7" s="32" t="s">
        <v>41</v>
      </c>
    </row>
    <row r="8" spans="1:12" ht="20.25" customHeight="1" thickTop="1">
      <c r="A8" s="17" t="s">
        <v>4</v>
      </c>
      <c r="B8" s="5" t="s">
        <v>22</v>
      </c>
      <c r="C8" s="34" t="s">
        <v>27</v>
      </c>
      <c r="D8" s="2">
        <v>2</v>
      </c>
      <c r="E8" s="2">
        <v>0</v>
      </c>
      <c r="F8" s="2">
        <v>6</v>
      </c>
      <c r="G8" s="2">
        <v>0</v>
      </c>
      <c r="H8" s="2">
        <v>0</v>
      </c>
      <c r="I8" s="38">
        <f>SUM(D8:H8)</f>
        <v>8</v>
      </c>
      <c r="K8" s="72"/>
      <c r="L8" s="72"/>
    </row>
    <row r="9" spans="1:12" ht="20.25" customHeight="1">
      <c r="A9" s="17" t="s">
        <v>5</v>
      </c>
      <c r="B9" s="5" t="s">
        <v>63</v>
      </c>
      <c r="C9" s="34" t="s">
        <v>66</v>
      </c>
      <c r="D9" s="2">
        <v>0</v>
      </c>
      <c r="E9" s="2">
        <v>2</v>
      </c>
      <c r="F9" s="2">
        <v>0</v>
      </c>
      <c r="G9" s="2">
        <v>0</v>
      </c>
      <c r="H9" s="2">
        <v>0</v>
      </c>
      <c r="I9" s="38">
        <f>SUM(D9:H9)</f>
        <v>2</v>
      </c>
      <c r="K9" s="72"/>
      <c r="L9" s="72"/>
    </row>
    <row r="10" spans="1:9" ht="20.25" customHeight="1" thickBot="1">
      <c r="A10" s="17" t="s">
        <v>6</v>
      </c>
      <c r="B10" s="6" t="s">
        <v>50</v>
      </c>
      <c r="C10" s="35" t="s">
        <v>27</v>
      </c>
      <c r="D10" s="2">
        <v>0</v>
      </c>
      <c r="E10" s="2">
        <v>0</v>
      </c>
      <c r="F10" s="2">
        <v>2</v>
      </c>
      <c r="G10" s="2">
        <v>0</v>
      </c>
      <c r="H10" s="2">
        <v>0</v>
      </c>
      <c r="I10" s="38">
        <f>SUM(D10:H10)</f>
        <v>2</v>
      </c>
    </row>
    <row r="11" spans="1:9" ht="16.5" thickBot="1">
      <c r="A11" s="80" t="s">
        <v>31</v>
      </c>
      <c r="B11" s="81"/>
      <c r="C11" s="81"/>
      <c r="D11" s="81"/>
      <c r="E11" s="81"/>
      <c r="F11" s="81"/>
      <c r="G11" s="81"/>
      <c r="H11" s="81"/>
      <c r="I11" s="82"/>
    </row>
    <row r="12" spans="1:9" ht="26.25" thickBot="1">
      <c r="A12" s="23" t="s">
        <v>11</v>
      </c>
      <c r="B12" s="24" t="s">
        <v>13</v>
      </c>
      <c r="C12" s="24" t="s">
        <v>12</v>
      </c>
      <c r="D12" s="25" t="s">
        <v>33</v>
      </c>
      <c r="E12" s="25" t="s">
        <v>34</v>
      </c>
      <c r="F12" s="25" t="s">
        <v>53</v>
      </c>
      <c r="G12" s="25" t="s">
        <v>55</v>
      </c>
      <c r="H12" s="25" t="s">
        <v>57</v>
      </c>
      <c r="I12" s="70" t="s">
        <v>9</v>
      </c>
    </row>
    <row r="13" spans="1:9" ht="20.25">
      <c r="A13" s="48" t="s">
        <v>0</v>
      </c>
      <c r="B13" s="4" t="s">
        <v>28</v>
      </c>
      <c r="C13" s="46" t="s">
        <v>29</v>
      </c>
      <c r="D13" s="44">
        <v>6</v>
      </c>
      <c r="E13" s="44">
        <v>9</v>
      </c>
      <c r="F13" s="44">
        <v>9</v>
      </c>
      <c r="G13" s="44">
        <v>0</v>
      </c>
      <c r="H13" s="73">
        <v>0</v>
      </c>
      <c r="I13" s="37">
        <f>SUM(D13:H13)</f>
        <v>24</v>
      </c>
    </row>
    <row r="14" spans="1:9" ht="20.25">
      <c r="A14" s="49" t="s">
        <v>1</v>
      </c>
      <c r="B14" s="6" t="s">
        <v>25</v>
      </c>
      <c r="C14" s="35" t="s">
        <v>27</v>
      </c>
      <c r="D14" s="2">
        <v>9</v>
      </c>
      <c r="E14" s="2">
        <v>2</v>
      </c>
      <c r="F14" s="2">
        <v>6</v>
      </c>
      <c r="G14" s="2">
        <v>0</v>
      </c>
      <c r="H14" s="67">
        <v>0</v>
      </c>
      <c r="I14" s="38">
        <f>SUM(D14:H14)</f>
        <v>17</v>
      </c>
    </row>
    <row r="15" spans="1:9" ht="20.25">
      <c r="A15" s="49" t="s">
        <v>2</v>
      </c>
      <c r="B15" s="5" t="s">
        <v>71</v>
      </c>
      <c r="C15" s="34" t="s">
        <v>27</v>
      </c>
      <c r="D15" s="2">
        <v>0</v>
      </c>
      <c r="E15" s="2">
        <v>6</v>
      </c>
      <c r="F15" s="2">
        <v>0</v>
      </c>
      <c r="G15" s="2">
        <v>0</v>
      </c>
      <c r="H15" s="67">
        <v>0</v>
      </c>
      <c r="I15" s="38">
        <f>SUM(D15:H15)</f>
        <v>6</v>
      </c>
    </row>
    <row r="16" spans="1:9" ht="20.25">
      <c r="A16" s="49" t="s">
        <v>3</v>
      </c>
      <c r="B16" s="5" t="s">
        <v>72</v>
      </c>
      <c r="C16" s="34" t="s">
        <v>73</v>
      </c>
      <c r="D16" s="2">
        <v>0</v>
      </c>
      <c r="E16" s="2">
        <v>4</v>
      </c>
      <c r="F16" s="2">
        <v>0</v>
      </c>
      <c r="G16" s="2">
        <v>0</v>
      </c>
      <c r="H16" s="67">
        <v>0</v>
      </c>
      <c r="I16" s="38">
        <f>SUM(D16:H16)</f>
        <v>4</v>
      </c>
    </row>
    <row r="17" spans="1:9" ht="21" thickBot="1">
      <c r="A17" s="50" t="s">
        <v>4</v>
      </c>
      <c r="B17" s="19" t="s">
        <v>39</v>
      </c>
      <c r="C17" s="36" t="s">
        <v>40</v>
      </c>
      <c r="D17" s="21">
        <v>4</v>
      </c>
      <c r="E17" s="21">
        <v>0</v>
      </c>
      <c r="F17" s="21">
        <v>0</v>
      </c>
      <c r="G17" s="21">
        <v>0</v>
      </c>
      <c r="H17" s="69">
        <v>0</v>
      </c>
      <c r="I17" s="39">
        <f>SUM(D17:H17)</f>
        <v>4</v>
      </c>
    </row>
    <row r="18" spans="1:9" ht="16.5" thickBot="1">
      <c r="A18" s="80" t="s">
        <v>35</v>
      </c>
      <c r="B18" s="81"/>
      <c r="C18" s="81"/>
      <c r="D18" s="81"/>
      <c r="E18" s="81"/>
      <c r="F18" s="81"/>
      <c r="G18" s="81"/>
      <c r="H18" s="81"/>
      <c r="I18" s="86"/>
    </row>
    <row r="19" spans="1:9" ht="26.25" thickBot="1">
      <c r="A19" s="71" t="s">
        <v>11</v>
      </c>
      <c r="B19" s="24" t="s">
        <v>13</v>
      </c>
      <c r="C19" s="24" t="s">
        <v>12</v>
      </c>
      <c r="D19" s="25" t="s">
        <v>33</v>
      </c>
      <c r="E19" s="25" t="s">
        <v>34</v>
      </c>
      <c r="F19" s="25" t="s">
        <v>53</v>
      </c>
      <c r="G19" s="25" t="s">
        <v>55</v>
      </c>
      <c r="H19" s="25" t="s">
        <v>57</v>
      </c>
      <c r="I19" s="70" t="s">
        <v>9</v>
      </c>
    </row>
    <row r="20" spans="1:9" ht="20.25">
      <c r="A20" s="48" t="s">
        <v>0</v>
      </c>
      <c r="B20" s="43" t="s">
        <v>58</v>
      </c>
      <c r="C20" s="33" t="s">
        <v>49</v>
      </c>
      <c r="D20" s="2">
        <v>9</v>
      </c>
      <c r="E20" s="2">
        <v>9</v>
      </c>
      <c r="F20" s="2">
        <v>9</v>
      </c>
      <c r="G20" s="2">
        <v>0</v>
      </c>
      <c r="H20" s="67">
        <v>0</v>
      </c>
      <c r="I20" s="37">
        <f>SUM(D20:H20)</f>
        <v>27</v>
      </c>
    </row>
    <row r="21" spans="1:9" ht="20.25">
      <c r="A21" s="49" t="s">
        <v>1</v>
      </c>
      <c r="B21" s="47" t="s">
        <v>26</v>
      </c>
      <c r="C21" s="66" t="s">
        <v>27</v>
      </c>
      <c r="D21" s="53">
        <v>6</v>
      </c>
      <c r="E21" s="53">
        <v>6</v>
      </c>
      <c r="F21" s="53">
        <v>6</v>
      </c>
      <c r="G21" s="53">
        <v>0</v>
      </c>
      <c r="H21" s="68">
        <v>0</v>
      </c>
      <c r="I21" s="38">
        <f>SUM(D21:H21)</f>
        <v>18</v>
      </c>
    </row>
    <row r="22" spans="1:9" ht="21" thickBot="1">
      <c r="A22" s="50" t="s">
        <v>2</v>
      </c>
      <c r="B22" s="20" t="s">
        <v>70</v>
      </c>
      <c r="C22" s="36" t="s">
        <v>27</v>
      </c>
      <c r="D22" s="21">
        <v>0</v>
      </c>
      <c r="E22" s="21">
        <v>4</v>
      </c>
      <c r="F22" s="21">
        <v>4</v>
      </c>
      <c r="G22" s="21">
        <v>0</v>
      </c>
      <c r="H22" s="69">
        <v>0</v>
      </c>
      <c r="I22" s="39">
        <f>SUM(D22:H22)</f>
        <v>8</v>
      </c>
    </row>
  </sheetData>
  <sheetProtection/>
  <mergeCells count="4">
    <mergeCell ref="A2:I2"/>
    <mergeCell ref="A1:I1"/>
    <mergeCell ref="A11:I11"/>
    <mergeCell ref="A18:I18"/>
  </mergeCells>
  <printOptions/>
  <pageMargins left="0.61" right="0.15" top="0.92" bottom="0.52" header="0.67" footer="0.46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no-name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no-name</dc:creator>
  <cp:keywords/>
  <dc:description/>
  <cp:lastModifiedBy>Windows User</cp:lastModifiedBy>
  <cp:lastPrinted>2011-08-27T18:32:56Z</cp:lastPrinted>
  <dcterms:created xsi:type="dcterms:W3CDTF">2001-06-15T14:44:08Z</dcterms:created>
  <dcterms:modified xsi:type="dcterms:W3CDTF">2013-07-21T20:13:05Z</dcterms:modified>
  <cp:category/>
  <cp:version/>
  <cp:contentType/>
  <cp:contentStatus/>
</cp:coreProperties>
</file>